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Заместитель\2021 год\Бюджеты поселений на 2021 год и на плановый период 2022-2023 годов\Уточнение Юхновского района за 2021 года\МО СП Деревня Куркино\"/>
    </mc:Choice>
  </mc:AlternateContent>
  <xr:revisionPtr revIDLastSave="0" documentId="13_ncr:1_{54E0DBF2-D99E-4050-9673-4A3A114C24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6)" sheetId="7" r:id="rId1"/>
  </sheets>
  <definedNames>
    <definedName name="_xlnm.Print_Titles" localSheetId="0">'Документ (6)'!$7:$8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7" l="1"/>
  <c r="S11" i="7"/>
  <c r="R10" i="7"/>
  <c r="R12" i="7"/>
  <c r="R13" i="7"/>
  <c r="R14" i="7"/>
  <c r="R15" i="7"/>
  <c r="R16" i="7"/>
  <c r="R17" i="7"/>
  <c r="R18" i="7"/>
  <c r="R19" i="7"/>
  <c r="R21" i="7"/>
  <c r="R23" i="7"/>
  <c r="R24" i="7"/>
  <c r="R25" i="7"/>
  <c r="R26" i="7"/>
  <c r="R27" i="7"/>
  <c r="Q20" i="7"/>
  <c r="P20" i="7"/>
  <c r="Q11" i="7"/>
  <c r="P11" i="7"/>
  <c r="R11" i="7" s="1"/>
  <c r="R9" i="7"/>
  <c r="R20" i="7" l="1"/>
</calcChain>
</file>

<file path=xl/sharedStrings.xml><?xml version="1.0" encoding="utf-8"?>
<sst xmlns="http://schemas.openxmlformats.org/spreadsheetml/2006/main" count="89" uniqueCount="49">
  <si>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</si>
  <si>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</si>
  <si>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</si>
  <si>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</si>
  <si>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</si>
  <si>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</si>
  <si>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</si>
  <si>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</si>
  <si>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</si>
  <si>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</si>
  <si>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</si>
  <si>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</si>
  <si>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</si>
  <si>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</si>
  <si>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</si>
  <si>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</si>
  <si>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</si>
  <si>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</si>
  <si>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</si>
  <si>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</si>
  <si>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</si>
  <si>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</si>
  <si>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</si>
  <si>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</si>
  <si>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</si>
  <si>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</si>
  <si>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</si>
  <si>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</si>
  <si>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</si>
  <si>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</si>
  <si>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</si>
  <si>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</si>
  <si>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</si>
  <si>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</si>
  <si>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</si>
  <si>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</si>
  <si>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</si>
  <si>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</si>
  <si>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</si>
  <si>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</si>
  <si>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</si>
  <si>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Куркино"</t>
  </si>
  <si>
    <t>Приложение №1 к решению сельской Думы от 30 декабря 2021 года № 67</t>
  </si>
  <si>
    <t>Поступление доходов бюджета МО СП "Деревня Куркино" по кодам классификации доходов бюджетов бюджетной системы Российской Федерации на 2021 год</t>
  </si>
  <si>
    <t>Изменения (+,-)</t>
  </si>
  <si>
    <t>Налоговые доходы</t>
  </si>
  <si>
    <t>Неналоговые доходы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</si>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</sst>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3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4" fontId="10" fillId="5" borderId="2" xfId="17" applyNumberFormat="1" applyFont="1" applyFill="1" applyProtection="1">
      <alignment horizontal="right" vertical="top" shrinkToFi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</cellXfs>
  <cellStyles count="39">
    <cellStyle name="br" xfId="25" xr:uid="{00000000-0005-0000-0000-000000000000}"/>
    <cellStyle name="br 2" xfId="38" xr:uid="{362E4233-3E61-4D85-B01C-85D5059E7533}"/>
    <cellStyle name="col" xfId="24" xr:uid="{00000000-0005-0000-0000-000001000000}"/>
    <cellStyle name="col 2" xfId="37" xr:uid="{2FD27473-3980-4C7A-91AF-EC04677C2C32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tr 2" xfId="36" xr:uid="{1F489081-F6A3-47B4-A01C-BB869EF96F0E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  <cellStyle name="Обычный 2" xfId="32" xr:uid="{18102CD5-FFF5-416D-B135-91B913FA6B5A}"/>
    <cellStyle name="Обычный 3" xfId="35" xr:uid="{E4BF5E8E-D43A-43BB-91B6-7A080FC9800F}"/>
    <cellStyle name="Обычный 4" xfId="33" xr:uid="{99677E00-DD75-449C-B2CB-46DA75D67747}"/>
    <cellStyle name="Обычный 5" xfId="34" xr:uid="{C797191C-4DB4-4855-BAAF-8ECBEE87EEA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9"/>
  <sheetViews>
    <sheetView showGridLines="0" showZeros="0" tabSelected="1" topLeftCell="B1" zoomScaleNormal="100" zoomScaleSheetLayoutView="100" workbookViewId="0">
      <selection activeCell="A6" sqref="A6:AE6"/>
    </sheetView>
  </sheetViews>
  <sheetFormatPr defaultColWidth="9.109375" defaultRowHeight="13.8" outlineLevelRow="4" x14ac:dyDescent="0.25"/>
  <cols>
    <col min="1" max="1" width="9.109375" style="4" hidden="1"/>
    <col min="2" max="2" width="47.6640625" style="4" customWidth="1"/>
    <col min="3" max="3" width="21.6640625" style="4" customWidth="1"/>
    <col min="4" max="15" width="9.109375" style="4" hidden="1"/>
    <col min="16" max="16" width="15.6640625" style="4" customWidth="1"/>
    <col min="17" max="17" width="9.109375" style="4" hidden="1"/>
    <col min="18" max="18" width="13.77734375" style="4" customWidth="1"/>
    <col min="19" max="19" width="15.6640625" style="4" customWidth="1"/>
    <col min="20" max="31" width="9.109375" style="4" hidden="1"/>
    <col min="32" max="32" width="9.109375" style="4" customWidth="1"/>
    <col min="33" max="16384" width="9.109375" style="4"/>
  </cols>
  <sheetData>
    <row r="1" spans="1:32" ht="7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42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"/>
    </row>
    <row r="3" spans="1:32" x14ac:dyDescent="0.25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"/>
    </row>
    <row r="4" spans="1:32" ht="30.15" customHeight="1" x14ac:dyDescent="0.3">
      <c r="A4" s="34" t="s">
        <v>43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5"/>
      <c r="AE4" s="5"/>
      <c r="AF4" s="3"/>
    </row>
    <row r="5" spans="1:32" ht="15.75" customHeight="1" x14ac:dyDescent="0.3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6"/>
      <c r="AE5" s="6"/>
      <c r="AF5" s="3"/>
    </row>
    <row r="6" spans="1:32" ht="12.75" customHeight="1" x14ac:dyDescent="0.25">
      <c r="A6" s="26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3"/>
    </row>
    <row r="7" spans="1:32" ht="30" customHeight="1" x14ac:dyDescent="0.25">
      <c r="A7" s="40" t="s">
        <v>1</v>
      </c>
      <c r="B7" s="42" t="s">
        <v>2</v>
      </c>
      <c r="C7" s="44" t="s">
        <v>3</v>
      </c>
      <c r="D7" s="46" t="s">
        <v>1</v>
      </c>
      <c r="E7" s="48" t="s">
        <v>1</v>
      </c>
      <c r="F7" s="28" t="s">
        <v>4</v>
      </c>
      <c r="G7" s="29"/>
      <c r="H7" s="29"/>
      <c r="I7" s="28" t="s">
        <v>5</v>
      </c>
      <c r="J7" s="29"/>
      <c r="K7" s="29"/>
      <c r="L7" s="30" t="s">
        <v>1</v>
      </c>
      <c r="M7" s="30" t="s">
        <v>1</v>
      </c>
      <c r="N7" s="30" t="s">
        <v>1</v>
      </c>
      <c r="O7" s="30" t="s">
        <v>1</v>
      </c>
      <c r="P7" s="30" t="s">
        <v>6</v>
      </c>
      <c r="Q7" s="30" t="s">
        <v>1</v>
      </c>
      <c r="R7" s="36" t="s">
        <v>44</v>
      </c>
      <c r="S7" s="30" t="s">
        <v>7</v>
      </c>
      <c r="T7" s="30" t="s">
        <v>1</v>
      </c>
      <c r="U7" s="30" t="s">
        <v>1</v>
      </c>
      <c r="V7" s="30" t="s">
        <v>1</v>
      </c>
      <c r="W7" s="30" t="s">
        <v>1</v>
      </c>
      <c r="X7" s="30" t="s">
        <v>1</v>
      </c>
      <c r="Y7" s="30" t="s">
        <v>1</v>
      </c>
      <c r="Z7" s="28" t="s">
        <v>8</v>
      </c>
      <c r="AA7" s="29"/>
      <c r="AB7" s="28" t="s">
        <v>9</v>
      </c>
      <c r="AC7" s="29"/>
      <c r="AD7" s="28" t="s">
        <v>10</v>
      </c>
      <c r="AE7" s="29"/>
      <c r="AF7" s="3"/>
    </row>
    <row r="8" spans="1:32" x14ac:dyDescent="0.25">
      <c r="A8" s="41"/>
      <c r="B8" s="43"/>
      <c r="C8" s="45"/>
      <c r="D8" s="47"/>
      <c r="E8" s="49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31"/>
      <c r="M8" s="31"/>
      <c r="N8" s="31"/>
      <c r="O8" s="31"/>
      <c r="P8" s="31"/>
      <c r="Q8" s="31"/>
      <c r="R8" s="37"/>
      <c r="S8" s="31"/>
      <c r="T8" s="31"/>
      <c r="U8" s="31"/>
      <c r="V8" s="31"/>
      <c r="W8" s="31"/>
      <c r="X8" s="31"/>
      <c r="Y8" s="31"/>
      <c r="Z8" s="7" t="s">
        <v>1</v>
      </c>
      <c r="AA8" s="7" t="s">
        <v>1</v>
      </c>
      <c r="AB8" s="7" t="s">
        <v>1</v>
      </c>
      <c r="AC8" s="7" t="s">
        <v>1</v>
      </c>
      <c r="AD8" s="7" t="s">
        <v>1</v>
      </c>
      <c r="AE8" s="7" t="s">
        <v>1</v>
      </c>
      <c r="AF8" s="3"/>
    </row>
    <row r="9" spans="1:32" s="14" customFormat="1" x14ac:dyDescent="0.25">
      <c r="A9" s="8" t="s">
        <v>11</v>
      </c>
      <c r="B9" s="9" t="s">
        <v>41</v>
      </c>
      <c r="C9" s="8" t="s">
        <v>11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1450697</v>
      </c>
      <c r="Q9" s="11">
        <v>652490.46</v>
      </c>
      <c r="R9" s="11">
        <f>S9-P9</f>
        <v>652490.46</v>
      </c>
      <c r="S9" s="11">
        <v>2103187.46</v>
      </c>
      <c r="T9" s="11">
        <v>2103187.46</v>
      </c>
      <c r="U9" s="11">
        <v>2103187.46</v>
      </c>
      <c r="V9" s="11">
        <v>0</v>
      </c>
      <c r="W9" s="11">
        <v>0</v>
      </c>
      <c r="X9" s="11">
        <v>0</v>
      </c>
      <c r="Y9" s="11">
        <v>0</v>
      </c>
      <c r="Z9" s="11">
        <v>6588.51</v>
      </c>
      <c r="AA9" s="11">
        <v>2048005.9</v>
      </c>
      <c r="AB9" s="11">
        <v>61770.07</v>
      </c>
      <c r="AC9" s="12">
        <v>0.97063025946341464</v>
      </c>
      <c r="AD9" s="11">
        <v>0</v>
      </c>
      <c r="AE9" s="12"/>
      <c r="AF9" s="13"/>
    </row>
    <row r="10" spans="1:32" s="14" customFormat="1" outlineLevel="1" x14ac:dyDescent="0.25">
      <c r="A10" s="8" t="s">
        <v>12</v>
      </c>
      <c r="B10" s="9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235130</v>
      </c>
      <c r="Q10" s="11">
        <v>515990.46</v>
      </c>
      <c r="R10" s="11">
        <f t="shared" ref="R10:R27" si="0">S10-P10</f>
        <v>515990.45999999996</v>
      </c>
      <c r="S10" s="11">
        <v>751120.46</v>
      </c>
      <c r="T10" s="11">
        <v>751120.46</v>
      </c>
      <c r="U10" s="11">
        <v>751120.46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748710.19</v>
      </c>
      <c r="AB10" s="11">
        <v>2410.27</v>
      </c>
      <c r="AC10" s="12">
        <v>0.9967911005912421</v>
      </c>
      <c r="AD10" s="11">
        <v>0</v>
      </c>
      <c r="AE10" s="12"/>
      <c r="AF10" s="13"/>
    </row>
    <row r="11" spans="1:32" s="14" customFormat="1" outlineLevel="1" x14ac:dyDescent="0.25">
      <c r="A11" s="8"/>
      <c r="B11" s="9" t="s">
        <v>45</v>
      </c>
      <c r="C11" s="8"/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/>
      <c r="P11" s="11">
        <f>P12+P14+P16+P19</f>
        <v>228630</v>
      </c>
      <c r="Q11" s="11">
        <f t="shared" ref="Q11" si="1">Q12+Q14+Q16+Q19</f>
        <v>509509.61</v>
      </c>
      <c r="R11" s="11">
        <f t="shared" si="0"/>
        <v>509509.61</v>
      </c>
      <c r="S11" s="11">
        <f>S12+S14+S16+S19</f>
        <v>738139.61</v>
      </c>
      <c r="T11" s="11"/>
      <c r="U11" s="11"/>
      <c r="V11" s="11"/>
      <c r="W11" s="11"/>
      <c r="X11" s="11"/>
      <c r="Y11" s="11"/>
      <c r="Z11" s="11"/>
      <c r="AA11" s="11"/>
      <c r="AB11" s="11"/>
      <c r="AC11" s="12"/>
      <c r="AD11" s="11"/>
      <c r="AE11" s="12"/>
      <c r="AF11" s="13"/>
    </row>
    <row r="12" spans="1:32" s="14" customFormat="1" outlineLevel="2" x14ac:dyDescent="0.25">
      <c r="A12" s="8" t="s">
        <v>14</v>
      </c>
      <c r="B12" s="9" t="s">
        <v>15</v>
      </c>
      <c r="C12" s="8" t="s">
        <v>14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5630</v>
      </c>
      <c r="Q12" s="11">
        <v>0</v>
      </c>
      <c r="R12" s="11">
        <f t="shared" si="0"/>
        <v>0</v>
      </c>
      <c r="S12" s="11">
        <v>5630</v>
      </c>
      <c r="T12" s="11">
        <v>5630</v>
      </c>
      <c r="U12" s="11">
        <v>5630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4489.46</v>
      </c>
      <c r="AB12" s="11">
        <v>1140.54</v>
      </c>
      <c r="AC12" s="12">
        <v>0.79741740674955597</v>
      </c>
      <c r="AD12" s="11">
        <v>0</v>
      </c>
      <c r="AE12" s="12"/>
      <c r="AF12" s="13"/>
    </row>
    <row r="13" spans="1:32" outlineLevel="4" x14ac:dyDescent="0.25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1">
        <v>0</v>
      </c>
      <c r="P13" s="18">
        <v>5630</v>
      </c>
      <c r="Q13" s="11">
        <v>0</v>
      </c>
      <c r="R13" s="11">
        <f t="shared" si="0"/>
        <v>0</v>
      </c>
      <c r="S13" s="18">
        <v>5630</v>
      </c>
      <c r="T13" s="11">
        <v>5630</v>
      </c>
      <c r="U13" s="11">
        <v>5630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4489.46</v>
      </c>
      <c r="AB13" s="11">
        <v>1140.54</v>
      </c>
      <c r="AC13" s="12">
        <v>0.79741740674955597</v>
      </c>
      <c r="AD13" s="11">
        <v>0</v>
      </c>
      <c r="AE13" s="12"/>
      <c r="AF13" s="3"/>
    </row>
    <row r="14" spans="1:32" s="14" customFormat="1" outlineLevel="2" x14ac:dyDescent="0.25">
      <c r="A14" s="8" t="s">
        <v>18</v>
      </c>
      <c r="B14" s="9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100000</v>
      </c>
      <c r="Q14" s="11">
        <v>201707.86</v>
      </c>
      <c r="R14" s="11">
        <f t="shared" si="0"/>
        <v>201707.86</v>
      </c>
      <c r="S14" s="11">
        <v>301707.86</v>
      </c>
      <c r="T14" s="11">
        <v>301707.86</v>
      </c>
      <c r="U14" s="11">
        <v>301707.86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301707.86</v>
      </c>
      <c r="AB14" s="11">
        <v>0</v>
      </c>
      <c r="AC14" s="12">
        <v>1</v>
      </c>
      <c r="AD14" s="11">
        <v>0</v>
      </c>
      <c r="AE14" s="12"/>
      <c r="AF14" s="13"/>
    </row>
    <row r="15" spans="1:32" ht="26.4" outlineLevel="4" x14ac:dyDescent="0.25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100000</v>
      </c>
      <c r="Q15" s="18">
        <v>201707.86</v>
      </c>
      <c r="R15" s="18">
        <f t="shared" si="0"/>
        <v>201707.86</v>
      </c>
      <c r="S15" s="18">
        <v>301707.86</v>
      </c>
      <c r="T15" s="18">
        <v>301707.86</v>
      </c>
      <c r="U15" s="18">
        <v>301707.86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301707.86</v>
      </c>
      <c r="AB15" s="18">
        <v>0</v>
      </c>
      <c r="AC15" s="19">
        <v>1</v>
      </c>
      <c r="AD15" s="18">
        <v>0</v>
      </c>
      <c r="AE15" s="19"/>
      <c r="AF15" s="3"/>
    </row>
    <row r="16" spans="1:32" s="14" customFormat="1" outlineLevel="2" x14ac:dyDescent="0.25">
      <c r="A16" s="8" t="s">
        <v>22</v>
      </c>
      <c r="B16" s="9" t="s">
        <v>23</v>
      </c>
      <c r="C16" s="8" t="s">
        <v>22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122500</v>
      </c>
      <c r="Q16" s="11">
        <v>307801.75</v>
      </c>
      <c r="R16" s="11">
        <f t="shared" si="0"/>
        <v>307801.75</v>
      </c>
      <c r="S16" s="11">
        <v>430301.75</v>
      </c>
      <c r="T16" s="11">
        <v>430301.75</v>
      </c>
      <c r="U16" s="11">
        <v>430301.75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430032.02</v>
      </c>
      <c r="AB16" s="11">
        <v>269.73</v>
      </c>
      <c r="AC16" s="12">
        <v>0.99937316081098904</v>
      </c>
      <c r="AD16" s="11">
        <v>0</v>
      </c>
      <c r="AE16" s="12"/>
      <c r="AF16" s="13"/>
    </row>
    <row r="17" spans="1:32" outlineLevel="4" x14ac:dyDescent="0.25">
      <c r="A17" s="15" t="s">
        <v>24</v>
      </c>
      <c r="B17" s="16" t="s">
        <v>25</v>
      </c>
      <c r="C17" s="15" t="s">
        <v>24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1">
        <v>0</v>
      </c>
      <c r="P17" s="18">
        <v>25000</v>
      </c>
      <c r="Q17" s="11">
        <v>5387.53</v>
      </c>
      <c r="R17" s="18">
        <f t="shared" si="0"/>
        <v>5387.5299999999988</v>
      </c>
      <c r="S17" s="18">
        <v>30387.53</v>
      </c>
      <c r="T17" s="11">
        <v>30387.53</v>
      </c>
      <c r="U17" s="11">
        <v>30387.53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30387.53</v>
      </c>
      <c r="AB17" s="11">
        <v>0</v>
      </c>
      <c r="AC17" s="12">
        <v>1</v>
      </c>
      <c r="AD17" s="11">
        <v>0</v>
      </c>
      <c r="AE17" s="12"/>
      <c r="AF17" s="3"/>
    </row>
    <row r="18" spans="1:32" outlineLevel="4" x14ac:dyDescent="0.25">
      <c r="A18" s="15" t="s">
        <v>26</v>
      </c>
      <c r="B18" s="16" t="s">
        <v>27</v>
      </c>
      <c r="C18" s="15" t="s">
        <v>26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1">
        <v>0</v>
      </c>
      <c r="P18" s="18">
        <v>97500</v>
      </c>
      <c r="Q18" s="11">
        <v>302414.21999999997</v>
      </c>
      <c r="R18" s="18">
        <f t="shared" si="0"/>
        <v>302414.21999999997</v>
      </c>
      <c r="S18" s="18">
        <v>399914.22</v>
      </c>
      <c r="T18" s="11">
        <v>399914.22</v>
      </c>
      <c r="U18" s="11">
        <v>399914.22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399644.49</v>
      </c>
      <c r="AB18" s="11">
        <v>269.73</v>
      </c>
      <c r="AC18" s="12">
        <v>0.99932553035998573</v>
      </c>
      <c r="AD18" s="11">
        <v>0</v>
      </c>
      <c r="AE18" s="12"/>
      <c r="AF18" s="3"/>
    </row>
    <row r="19" spans="1:32" s="14" customFormat="1" outlineLevel="2" x14ac:dyDescent="0.25">
      <c r="A19" s="8" t="s">
        <v>39</v>
      </c>
      <c r="B19" s="9" t="s">
        <v>40</v>
      </c>
      <c r="C19" s="8" t="s">
        <v>39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500</v>
      </c>
      <c r="Q19" s="11">
        <v>0</v>
      </c>
      <c r="R19" s="11">
        <f t="shared" si="0"/>
        <v>0</v>
      </c>
      <c r="S19" s="11">
        <v>500</v>
      </c>
      <c r="T19" s="11">
        <v>500</v>
      </c>
      <c r="U19" s="11">
        <v>500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500</v>
      </c>
      <c r="AC19" s="12">
        <v>0</v>
      </c>
      <c r="AD19" s="11">
        <v>0</v>
      </c>
      <c r="AE19" s="12"/>
      <c r="AF19" s="13"/>
    </row>
    <row r="20" spans="1:32" s="14" customFormat="1" outlineLevel="4" x14ac:dyDescent="0.25">
      <c r="A20" s="8"/>
      <c r="B20" s="9" t="s">
        <v>46</v>
      </c>
      <c r="C20" s="8"/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/>
      <c r="P20" s="11">
        <f>P21+P23+P24</f>
        <v>6500</v>
      </c>
      <c r="Q20" s="11">
        <f>Q21+Q23+Q24</f>
        <v>-111.5</v>
      </c>
      <c r="R20" s="11">
        <f t="shared" si="0"/>
        <v>6480.85</v>
      </c>
      <c r="S20" s="11">
        <f>S21+S23+S24+S22</f>
        <v>12980.85</v>
      </c>
      <c r="T20" s="11"/>
      <c r="U20" s="11"/>
      <c r="V20" s="11"/>
      <c r="W20" s="11"/>
      <c r="X20" s="11"/>
      <c r="Y20" s="11"/>
      <c r="Z20" s="11"/>
      <c r="AA20" s="11"/>
      <c r="AB20" s="11"/>
      <c r="AC20" s="12"/>
      <c r="AD20" s="11"/>
      <c r="AE20" s="12"/>
      <c r="AF20" s="13"/>
    </row>
    <row r="21" spans="1:32" ht="39.6" outlineLevel="2" x14ac:dyDescent="0.25">
      <c r="A21" s="15" t="s">
        <v>28</v>
      </c>
      <c r="B21" s="16" t="s">
        <v>29</v>
      </c>
      <c r="C21" s="15" t="s">
        <v>28</v>
      </c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1">
        <v>0</v>
      </c>
      <c r="P21" s="11">
        <v>0</v>
      </c>
      <c r="Q21" s="11">
        <v>-621.5</v>
      </c>
      <c r="R21" s="18">
        <f t="shared" si="0"/>
        <v>-621.5</v>
      </c>
      <c r="S21" s="11">
        <v>-621.5</v>
      </c>
      <c r="T21" s="11">
        <v>-621.5</v>
      </c>
      <c r="U21" s="11">
        <v>-621.5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-621.5</v>
      </c>
      <c r="AB21" s="11">
        <v>0</v>
      </c>
      <c r="AC21" s="12">
        <v>1</v>
      </c>
      <c r="AD21" s="11">
        <v>0</v>
      </c>
      <c r="AE21" s="12"/>
      <c r="AF21" s="3"/>
    </row>
    <row r="22" spans="1:32" ht="52.8" outlineLevel="2" x14ac:dyDescent="0.25">
      <c r="A22" s="15"/>
      <c r="B22" s="52" t="s">
        <v>47</v>
      </c>
      <c r="C22" s="51" t="s">
        <v>48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1"/>
      <c r="P22" s="11"/>
      <c r="Q22" s="11"/>
      <c r="R22" s="18"/>
      <c r="S22" s="50">
        <v>6592.35</v>
      </c>
      <c r="T22" s="11"/>
      <c r="U22" s="11"/>
      <c r="V22" s="11"/>
      <c r="W22" s="11"/>
      <c r="X22" s="11"/>
      <c r="Y22" s="11"/>
      <c r="Z22" s="11"/>
      <c r="AA22" s="11"/>
      <c r="AB22" s="11"/>
      <c r="AC22" s="12"/>
      <c r="AD22" s="11"/>
      <c r="AE22" s="12"/>
      <c r="AF22" s="3"/>
    </row>
    <row r="23" spans="1:32" outlineLevel="2" x14ac:dyDescent="0.25">
      <c r="A23" s="15" t="s">
        <v>30</v>
      </c>
      <c r="B23" s="16" t="s">
        <v>31</v>
      </c>
      <c r="C23" s="15" t="s">
        <v>30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1">
        <v>0</v>
      </c>
      <c r="P23" s="11">
        <v>500</v>
      </c>
      <c r="Q23" s="11">
        <v>0</v>
      </c>
      <c r="R23" s="11">
        <f t="shared" si="0"/>
        <v>0</v>
      </c>
      <c r="S23" s="11">
        <v>500</v>
      </c>
      <c r="T23" s="11">
        <v>500</v>
      </c>
      <c r="U23" s="11">
        <v>500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500</v>
      </c>
      <c r="AC23" s="12">
        <v>0</v>
      </c>
      <c r="AD23" s="11">
        <v>0</v>
      </c>
      <c r="AE23" s="12"/>
      <c r="AF23" s="3"/>
    </row>
    <row r="24" spans="1:32" outlineLevel="2" x14ac:dyDescent="0.25">
      <c r="A24" s="15" t="s">
        <v>32</v>
      </c>
      <c r="B24" s="16" t="s">
        <v>33</v>
      </c>
      <c r="C24" s="15" t="s">
        <v>32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1">
        <v>0</v>
      </c>
      <c r="P24" s="11">
        <v>6000</v>
      </c>
      <c r="Q24" s="11">
        <v>510</v>
      </c>
      <c r="R24" s="18">
        <f t="shared" si="0"/>
        <v>510</v>
      </c>
      <c r="S24" s="11">
        <v>6510</v>
      </c>
      <c r="T24" s="11">
        <v>6510</v>
      </c>
      <c r="U24" s="11">
        <v>6510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6510</v>
      </c>
      <c r="AB24" s="11">
        <v>0</v>
      </c>
      <c r="AC24" s="12">
        <v>1</v>
      </c>
      <c r="AD24" s="11">
        <v>0</v>
      </c>
      <c r="AE24" s="12"/>
      <c r="AF24" s="3"/>
    </row>
    <row r="25" spans="1:32" outlineLevel="4" x14ac:dyDescent="0.25">
      <c r="A25" s="15" t="s">
        <v>34</v>
      </c>
      <c r="B25" s="16" t="s">
        <v>35</v>
      </c>
      <c r="C25" s="15" t="s">
        <v>34</v>
      </c>
      <c r="D25" s="15"/>
      <c r="E25" s="15"/>
      <c r="F25" s="17"/>
      <c r="G25" s="15"/>
      <c r="H25" s="15"/>
      <c r="I25" s="15"/>
      <c r="J25" s="15"/>
      <c r="K25" s="15"/>
      <c r="L25" s="15"/>
      <c r="M25" s="15"/>
      <c r="N25" s="15"/>
      <c r="O25" s="11">
        <v>0</v>
      </c>
      <c r="P25" s="18">
        <v>6000</v>
      </c>
      <c r="Q25" s="11">
        <v>510</v>
      </c>
      <c r="R25" s="18">
        <f t="shared" si="0"/>
        <v>510</v>
      </c>
      <c r="S25" s="18">
        <v>6510</v>
      </c>
      <c r="T25" s="11">
        <v>6510</v>
      </c>
      <c r="U25" s="11">
        <v>6510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6510</v>
      </c>
      <c r="AB25" s="11">
        <v>0</v>
      </c>
      <c r="AC25" s="12">
        <v>1</v>
      </c>
      <c r="AD25" s="11">
        <v>0</v>
      </c>
      <c r="AE25" s="12"/>
      <c r="AF25" s="3"/>
    </row>
    <row r="26" spans="1:32" s="14" customFormat="1" outlineLevel="1" x14ac:dyDescent="0.25">
      <c r="A26" s="8" t="s">
        <v>36</v>
      </c>
      <c r="B26" s="9" t="s">
        <v>37</v>
      </c>
      <c r="C26" s="8" t="s">
        <v>36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1215567</v>
      </c>
      <c r="Q26" s="11">
        <v>136500</v>
      </c>
      <c r="R26" s="11">
        <f t="shared" si="0"/>
        <v>136500</v>
      </c>
      <c r="S26" s="11">
        <v>1352067</v>
      </c>
      <c r="T26" s="11">
        <v>1352067</v>
      </c>
      <c r="U26" s="11">
        <v>1352067</v>
      </c>
      <c r="V26" s="11">
        <v>0</v>
      </c>
      <c r="W26" s="11">
        <v>0</v>
      </c>
      <c r="X26" s="11">
        <v>0</v>
      </c>
      <c r="Y26" s="11">
        <v>0</v>
      </c>
      <c r="Z26" s="11">
        <v>6588.51</v>
      </c>
      <c r="AA26" s="11">
        <v>1299295.71</v>
      </c>
      <c r="AB26" s="11">
        <v>59359.8</v>
      </c>
      <c r="AC26" s="12">
        <v>0.95609699815171878</v>
      </c>
      <c r="AD26" s="11">
        <v>0</v>
      </c>
      <c r="AE26" s="12"/>
      <c r="AF26" s="13"/>
    </row>
    <row r="27" spans="1:32" ht="12.75" customHeight="1" x14ac:dyDescent="0.25">
      <c r="A27" s="38" t="s">
        <v>38</v>
      </c>
      <c r="B27" s="39"/>
      <c r="C27" s="39"/>
      <c r="D27" s="39"/>
      <c r="E27" s="39"/>
      <c r="F27" s="39"/>
      <c r="G27" s="39"/>
      <c r="H27" s="39"/>
      <c r="I27" s="20"/>
      <c r="J27" s="20"/>
      <c r="K27" s="20"/>
      <c r="L27" s="20"/>
      <c r="M27" s="20"/>
      <c r="N27" s="20"/>
      <c r="O27" s="21">
        <v>0</v>
      </c>
      <c r="P27" s="21">
        <v>1450697</v>
      </c>
      <c r="Q27" s="21">
        <v>652490.46</v>
      </c>
      <c r="R27" s="21">
        <f t="shared" si="0"/>
        <v>652490.46</v>
      </c>
      <c r="S27" s="21">
        <v>2103187.46</v>
      </c>
      <c r="T27" s="21">
        <v>2103187.46</v>
      </c>
      <c r="U27" s="21">
        <v>2103187.46</v>
      </c>
      <c r="V27" s="21">
        <v>0</v>
      </c>
      <c r="W27" s="21">
        <v>0</v>
      </c>
      <c r="X27" s="21">
        <v>0</v>
      </c>
      <c r="Y27" s="21">
        <v>0</v>
      </c>
      <c r="Z27" s="21">
        <v>6588.51</v>
      </c>
      <c r="AA27" s="21">
        <v>2048005.9</v>
      </c>
      <c r="AB27" s="21">
        <v>61770.07</v>
      </c>
      <c r="AC27" s="22">
        <v>0.97063025946341464</v>
      </c>
      <c r="AD27" s="21">
        <v>0</v>
      </c>
      <c r="AE27" s="22"/>
      <c r="AF27" s="3"/>
    </row>
    <row r="28" spans="1:32" ht="12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23"/>
      <c r="AC29" s="23"/>
      <c r="AD29" s="23"/>
      <c r="AE29" s="23"/>
      <c r="AF29" s="3"/>
    </row>
  </sheetData>
  <mergeCells count="31">
    <mergeCell ref="A2:AE2"/>
    <mergeCell ref="A3:AE3"/>
    <mergeCell ref="A4:AC4"/>
    <mergeCell ref="R7:R8"/>
    <mergeCell ref="A29:AA29"/>
    <mergeCell ref="A27:H27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O7:O8"/>
    <mergeCell ref="P7:P8"/>
    <mergeCell ref="Z7:AA7"/>
    <mergeCell ref="Q7:Q8"/>
    <mergeCell ref="S7:S8"/>
    <mergeCell ref="T7:T8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2022-01-19T05:51:43Z</cp:lastPrinted>
  <dcterms:created xsi:type="dcterms:W3CDTF">2022-01-13T13:22:37Z</dcterms:created>
  <dcterms:modified xsi:type="dcterms:W3CDTF">2022-01-19T07:04:01Z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