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Куркино на 2023 год и на плановый период 2024-2025 годов\"/>
    </mc:Choice>
  </mc:AlternateContent>
  <xr:revisionPtr revIDLastSave="0" documentId="13_ncr:1_{A5D7930E-D763-413B-B513-07F5073AED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2373010000" sheetId="8" r:id="rId1"/>
  </sheets>
  <definedNames>
    <definedName name="_xlnm.Print_Titles" localSheetId="0">'02373010000'!$6:$7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8" l="1"/>
  <c r="G25" i="8"/>
  <c r="G23" i="8"/>
  <c r="G21" i="8"/>
  <c r="G19" i="8"/>
  <c r="G16" i="8"/>
  <c r="G14" i="8"/>
  <c r="G12" i="8"/>
  <c r="G8" i="8"/>
  <c r="G29" i="8" l="1"/>
</calcChain>
</file>

<file path=xl/sharedStrings.xml><?xml version="1.0" encoding="utf-8"?>
<sst xmlns="http://schemas.openxmlformats.org/spreadsheetml/2006/main" count="53" uniqueCount="52">
  <si>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</si>
  <si>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</si>
  <si>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</si>
  <si>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</si>
  <si>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</si>
  <si>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</si>
  <si>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</si>
  <si>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</si>
  <si>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</si>
  <si>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</si>
  <si>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</si>
  <si>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</si>
  <si>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</si>
  <si>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</si>
  <si>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</si>
  <si>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</si>
  <si>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</si>
  <si>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</si>
  <si>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</si>
  <si>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</si>
  <si>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</si>
  <si>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</si>
  <si>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</si>
  <si>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</si>
  <si>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</si>
  <si>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</si>
  <si>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</si>
  <si>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</si>
  <si>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</si>
  <si>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</si>
  <si>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</si>
  <si>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</si>
  <si>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</si>
  <si>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</si>
  <si>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</si>
  <si>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</si>
  <si>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</si>
  <si>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</si>
  <si>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</si>
  <si>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</si>
  <si>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</si>
  <si>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</si>
  <si>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</si>
  <si>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</si>
  <si>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</si>
  <si>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</si>
  <si>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Раздел, подраздел</t>
  </si>
  <si>
    <t>Уточненный план на 2022 год</t>
  </si>
  <si>
    <t>Исполнение на 01.11.2022 года</t>
  </si>
  <si>
    <t>Ожидаемое исполнение 2022 года</t>
  </si>
  <si>
    <t>Прогноз на 2023 год</t>
  </si>
  <si>
    <t>Оценка ожидаемого исполнения бюджета муниципального образования сельское поселение "Деревня Куркино" на 2022 год в разрезе функциональной классификации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</si>
</sst>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7" fillId="5" borderId="1" xfId="2" applyFont="1" applyFill="1"/>
    <xf numFmtId="0" fontId="8" fillId="5" borderId="0" xfId="0" applyFont="1" applyFill="1" applyProtection="1">
      <protection locked="0"/>
    </xf>
    <xf numFmtId="0" fontId="7" fillId="5" borderId="2" xfId="6" applyFont="1" applyFill="1">
      <alignment horizontal="center" vertical="center" wrapText="1"/>
    </xf>
    <xf numFmtId="0" fontId="7" fillId="5" borderId="2" xfId="7" applyFont="1" applyFill="1">
      <alignment vertical="top" wrapText="1"/>
    </xf>
    <xf numFmtId="1" fontId="7" fillId="5" borderId="2" xfId="8" applyFont="1" applyFill="1">
      <alignment horizontal="center" vertical="top" shrinkToFit="1"/>
    </xf>
    <xf numFmtId="4" fontId="7" fillId="5" borderId="2" xfId="9" applyFont="1" applyFill="1">
      <alignment horizontal="right" vertical="top" shrinkToFit="1"/>
    </xf>
    <xf numFmtId="0" fontId="7" fillId="5" borderId="1" xfId="14" applyFont="1" applyFill="1">
      <alignment horizontal="left" wrapText="1"/>
    </xf>
    <xf numFmtId="4" fontId="7" fillId="5" borderId="4" xfId="9" applyFont="1" applyFill="1" applyBorder="1">
      <alignment horizontal="right" vertical="top" shrinkToFit="1"/>
    </xf>
    <xf numFmtId="0" fontId="11" fillId="5" borderId="2" xfId="7" applyFont="1" applyFill="1">
      <alignment vertical="top" wrapText="1"/>
    </xf>
    <xf numFmtId="1" fontId="11" fillId="5" borderId="2" xfId="8" applyFont="1" applyFill="1">
      <alignment horizontal="center" vertical="top" shrinkToFit="1"/>
    </xf>
    <xf numFmtId="4" fontId="11" fillId="5" borderId="2" xfId="9" applyFont="1" applyFill="1">
      <alignment horizontal="right" vertical="top" shrinkToFit="1"/>
    </xf>
    <xf numFmtId="4" fontId="11" fillId="5" borderId="4" xfId="9" applyFont="1" applyFill="1" applyBorder="1">
      <alignment horizontal="right" vertical="top" shrinkToFit="1"/>
    </xf>
    <xf numFmtId="0" fontId="12" fillId="5" borderId="0" xfId="0" applyFont="1" applyFill="1" applyProtection="1">
      <protection locked="0"/>
    </xf>
    <xf numFmtId="4" fontId="11" fillId="5" borderId="2" xfId="12" applyFont="1" applyFill="1">
      <alignment horizontal="right" vertical="top" shrinkToFit="1"/>
    </xf>
    <xf numFmtId="4" fontId="11" fillId="5" borderId="4" xfId="12" applyFont="1" applyFill="1" applyBorder="1">
      <alignment horizontal="right" vertical="top" shrinkToFit="1"/>
    </xf>
    <xf numFmtId="4" fontId="12" fillId="5" borderId="3" xfId="0" applyNumberFormat="1" applyFont="1" applyFill="1" applyBorder="1" applyAlignment="1" applyProtection="1">
      <alignment horizontal="right" vertical="top"/>
      <protection locked="0"/>
    </xf>
    <xf numFmtId="4" fontId="8" fillId="5" borderId="3" xfId="0" applyNumberFormat="1" applyFont="1" applyFill="1" applyBorder="1" applyAlignment="1" applyProtection="1">
      <alignment horizontal="right" vertical="top"/>
      <protection locked="0"/>
    </xf>
    <xf numFmtId="0" fontId="7" fillId="5" borderId="1" xfId="14" applyFont="1" applyFill="1">
      <alignment horizontal="left" wrapText="1"/>
    </xf>
    <xf numFmtId="0" fontId="11" fillId="5" borderId="2" xfId="11" applyFont="1" applyFill="1">
      <alignment horizontal="left"/>
    </xf>
    <xf numFmtId="0" fontId="7" fillId="5" borderId="1" xfId="1" applyFont="1" applyFill="1">
      <alignment wrapText="1"/>
    </xf>
    <xf numFmtId="0" fontId="9" fillId="5" borderId="1" xfId="4" applyFont="1" applyFill="1">
      <alignment horizontal="center"/>
    </xf>
    <xf numFmtId="0" fontId="7" fillId="5" borderId="2" xfId="6" applyFont="1" applyFill="1">
      <alignment horizontal="center" vertical="center" wrapText="1"/>
    </xf>
    <xf numFmtId="0" fontId="10" fillId="5" borderId="1" xfId="1" applyFont="1" applyFill="1" applyAlignment="1">
      <alignment horizontal="center" vertical="center" wrapText="1"/>
    </xf>
    <xf numFmtId="0" fontId="8" fillId="5" borderId="5" xfId="0" applyFont="1" applyFill="1" applyBorder="1" applyAlignment="1" applyProtection="1">
      <alignment horizontal="center" wrapText="1"/>
      <protection locked="0"/>
    </xf>
    <xf numFmtId="0" fontId="8" fillId="5" borderId="6" xfId="0" applyFont="1" applyFill="1" applyBorder="1" applyAlignment="1" applyProtection="1">
      <alignment horizontal="center" wrapText="1"/>
      <protection locked="0"/>
    </xf>
    <xf numFmtId="0" fontId="7" fillId="5" borderId="4" xfId="6" applyFont="1" applyFill="1" applyBorder="1">
      <alignment horizontal="center" vertical="center" wrapText="1"/>
    </xf>
    <xf numFmtId="0" fontId="7" fillId="5" borderId="1" xfId="5" applyFont="1" applyFill="1">
      <alignment horizontal="right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1"/>
  <sheetViews>
    <sheetView showGridLines="0" tabSelected="1" zoomScaleNormal="100" zoomScaleSheetLayoutView="100" workbookViewId="0">
      <selection activeCell="F23" sqref="F23"/>
    </sheetView>
  </sheetViews>
  <sheetFormatPr defaultColWidth="9.109375" defaultRowHeight="13.8" outlineLevelRow="1" x14ac:dyDescent="0.25"/>
  <cols>
    <col min="1" max="1" width="40" style="2" customWidth="1"/>
    <col min="2" max="2" width="10.33203125" style="2" customWidth="1"/>
    <col min="3" max="3" width="16.21875" style="2" customWidth="1"/>
    <col min="4" max="4" width="9.109375" style="2" hidden="1"/>
    <col min="5" max="5" width="14.6640625" style="2" customWidth="1"/>
    <col min="6" max="7" width="14.77734375" style="2" customWidth="1"/>
    <col min="8" max="16384" width="9.109375" style="2"/>
  </cols>
  <sheetData>
    <row r="1" spans="1:7" x14ac:dyDescent="0.25">
      <c r="A1" s="20"/>
      <c r="B1" s="20"/>
      <c r="C1" s="20"/>
      <c r="D1" s="1"/>
      <c r="E1" s="1"/>
    </row>
    <row r="2" spans="1:7" ht="15.15" customHeight="1" x14ac:dyDescent="0.25">
      <c r="A2" s="23" t="s">
        <v>51</v>
      </c>
      <c r="B2" s="23"/>
      <c r="C2" s="23"/>
      <c r="D2" s="23"/>
      <c r="E2" s="23"/>
      <c r="F2" s="23"/>
      <c r="G2" s="23"/>
    </row>
    <row r="3" spans="1:7" ht="22.8" customHeight="1" x14ac:dyDescent="0.25">
      <c r="A3" s="23"/>
      <c r="B3" s="23"/>
      <c r="C3" s="23"/>
      <c r="D3" s="23"/>
      <c r="E3" s="23"/>
      <c r="F3" s="23"/>
      <c r="G3" s="23"/>
    </row>
    <row r="4" spans="1:7" ht="15.75" customHeight="1" x14ac:dyDescent="0.3">
      <c r="A4" s="21"/>
      <c r="B4" s="21"/>
      <c r="C4" s="21"/>
      <c r="D4" s="21"/>
      <c r="E4" s="21"/>
    </row>
    <row r="5" spans="1:7" ht="12.75" customHeight="1" x14ac:dyDescent="0.25">
      <c r="A5" s="27" t="s">
        <v>0</v>
      </c>
      <c r="B5" s="27"/>
      <c r="C5" s="27"/>
      <c r="D5" s="27"/>
      <c r="E5" s="27"/>
      <c r="F5" s="27"/>
      <c r="G5" s="27"/>
    </row>
    <row r="6" spans="1:7" ht="38.25" customHeight="1" x14ac:dyDescent="0.25">
      <c r="A6" s="22" t="s">
        <v>1</v>
      </c>
      <c r="B6" s="22" t="s">
        <v>46</v>
      </c>
      <c r="C6" s="22" t="s">
        <v>47</v>
      </c>
      <c r="D6" s="3" t="s">
        <v>2</v>
      </c>
      <c r="E6" s="26" t="s">
        <v>48</v>
      </c>
      <c r="F6" s="24" t="s">
        <v>49</v>
      </c>
      <c r="G6" s="24" t="s">
        <v>50</v>
      </c>
    </row>
    <row r="7" spans="1:7" x14ac:dyDescent="0.25">
      <c r="A7" s="22"/>
      <c r="B7" s="22"/>
      <c r="C7" s="22"/>
      <c r="D7" s="3"/>
      <c r="E7" s="26"/>
      <c r="F7" s="25"/>
      <c r="G7" s="25"/>
    </row>
    <row r="8" spans="1:7" s="13" customFormat="1" ht="26.4" x14ac:dyDescent="0.25">
      <c r="A8" s="9" t="s">
        <v>3</v>
      </c>
      <c r="B8" s="10" t="s">
        <v>4</v>
      </c>
      <c r="C8" s="11">
        <v>1120948.96</v>
      </c>
      <c r="D8" s="11">
        <v>886968.64</v>
      </c>
      <c r="E8" s="12">
        <v>817952.88</v>
      </c>
      <c r="F8" s="11">
        <v>1120948.96</v>
      </c>
      <c r="G8" s="16">
        <f>G9+G10+G11</f>
        <v>1133806</v>
      </c>
    </row>
    <row r="9" spans="1:7" ht="66" outlineLevel="1" x14ac:dyDescent="0.25">
      <c r="A9" s="4" t="s">
        <v>5</v>
      </c>
      <c r="B9" s="5" t="s">
        <v>6</v>
      </c>
      <c r="C9" s="6">
        <v>1094948.96</v>
      </c>
      <c r="D9" s="6">
        <v>863968.64</v>
      </c>
      <c r="E9" s="8">
        <v>794952.88</v>
      </c>
      <c r="F9" s="6">
        <v>1094948.96</v>
      </c>
      <c r="G9" s="17">
        <v>1122806</v>
      </c>
    </row>
    <row r="10" spans="1:7" outlineLevel="1" x14ac:dyDescent="0.25">
      <c r="A10" s="4" t="s">
        <v>7</v>
      </c>
      <c r="B10" s="5" t="s">
        <v>8</v>
      </c>
      <c r="C10" s="6">
        <v>2000</v>
      </c>
      <c r="D10" s="6">
        <v>0</v>
      </c>
      <c r="E10" s="8">
        <v>0</v>
      </c>
      <c r="F10" s="6">
        <v>2000</v>
      </c>
      <c r="G10" s="17">
        <v>10000</v>
      </c>
    </row>
    <row r="11" spans="1:7" outlineLevel="1" x14ac:dyDescent="0.25">
      <c r="A11" s="4" t="s">
        <v>9</v>
      </c>
      <c r="B11" s="5" t="s">
        <v>10</v>
      </c>
      <c r="C11" s="6">
        <v>24000</v>
      </c>
      <c r="D11" s="6">
        <v>23000</v>
      </c>
      <c r="E11" s="8">
        <v>23000</v>
      </c>
      <c r="F11" s="6">
        <v>24000</v>
      </c>
      <c r="G11" s="17">
        <v>1000</v>
      </c>
    </row>
    <row r="12" spans="1:7" s="13" customFormat="1" x14ac:dyDescent="0.25">
      <c r="A12" s="9" t="s">
        <v>11</v>
      </c>
      <c r="B12" s="10" t="s">
        <v>12</v>
      </c>
      <c r="C12" s="11">
        <v>32500</v>
      </c>
      <c r="D12" s="11">
        <v>13016.99</v>
      </c>
      <c r="E12" s="12">
        <v>13016.99</v>
      </c>
      <c r="F12" s="11">
        <v>32500</v>
      </c>
      <c r="G12" s="16">
        <f>G13</f>
        <v>36100</v>
      </c>
    </row>
    <row r="13" spans="1:7" ht="26.4" outlineLevel="1" x14ac:dyDescent="0.25">
      <c r="A13" s="4" t="s">
        <v>13</v>
      </c>
      <c r="B13" s="5" t="s">
        <v>14</v>
      </c>
      <c r="C13" s="6">
        <v>32500</v>
      </c>
      <c r="D13" s="6">
        <v>13016.99</v>
      </c>
      <c r="E13" s="8">
        <v>13016.99</v>
      </c>
      <c r="F13" s="6">
        <v>32500</v>
      </c>
      <c r="G13" s="17">
        <v>36100</v>
      </c>
    </row>
    <row r="14" spans="1:7" s="13" customFormat="1" ht="39.6" x14ac:dyDescent="0.25">
      <c r="A14" s="9" t="s">
        <v>15</v>
      </c>
      <c r="B14" s="10" t="s">
        <v>16</v>
      </c>
      <c r="C14" s="11">
        <v>60000</v>
      </c>
      <c r="D14" s="11">
        <v>59878.879999999997</v>
      </c>
      <c r="E14" s="12">
        <v>59878.879999999997</v>
      </c>
      <c r="F14" s="11">
        <v>60000</v>
      </c>
      <c r="G14" s="16">
        <f>G15</f>
        <v>5000</v>
      </c>
    </row>
    <row r="15" spans="1:7" ht="39.6" outlineLevel="1" x14ac:dyDescent="0.25">
      <c r="A15" s="4" t="s">
        <v>17</v>
      </c>
      <c r="B15" s="5" t="s">
        <v>18</v>
      </c>
      <c r="C15" s="6">
        <v>60000</v>
      </c>
      <c r="D15" s="6">
        <v>59878.879999999997</v>
      </c>
      <c r="E15" s="8">
        <v>59878.879999999997</v>
      </c>
      <c r="F15" s="6">
        <v>60000</v>
      </c>
      <c r="G15" s="17">
        <v>5000</v>
      </c>
    </row>
    <row r="16" spans="1:7" s="13" customFormat="1" x14ac:dyDescent="0.25">
      <c r="A16" s="9" t="s">
        <v>19</v>
      </c>
      <c r="B16" s="10" t="s">
        <v>20</v>
      </c>
      <c r="C16" s="11">
        <v>221071</v>
      </c>
      <c r="D16" s="11">
        <v>125200</v>
      </c>
      <c r="E16" s="12">
        <v>125200</v>
      </c>
      <c r="F16" s="11">
        <v>221071</v>
      </c>
      <c r="G16" s="16">
        <f>G17+G18</f>
        <v>188540</v>
      </c>
    </row>
    <row r="17" spans="1:7" outlineLevel="1" x14ac:dyDescent="0.25">
      <c r="A17" s="4" t="s">
        <v>21</v>
      </c>
      <c r="B17" s="5" t="s">
        <v>22</v>
      </c>
      <c r="C17" s="6">
        <v>210571</v>
      </c>
      <c r="D17" s="6">
        <v>115200</v>
      </c>
      <c r="E17" s="8">
        <v>115200</v>
      </c>
      <c r="F17" s="6">
        <v>210571</v>
      </c>
      <c r="G17" s="17">
        <v>188040</v>
      </c>
    </row>
    <row r="18" spans="1:7" ht="26.4" outlineLevel="1" x14ac:dyDescent="0.25">
      <c r="A18" s="4" t="s">
        <v>23</v>
      </c>
      <c r="B18" s="5" t="s">
        <v>24</v>
      </c>
      <c r="C18" s="6">
        <v>10500</v>
      </c>
      <c r="D18" s="6">
        <v>10000</v>
      </c>
      <c r="E18" s="8">
        <v>10000</v>
      </c>
      <c r="F18" s="6">
        <v>10500</v>
      </c>
      <c r="G18" s="17">
        <v>500</v>
      </c>
    </row>
    <row r="19" spans="1:7" s="13" customFormat="1" ht="26.4" x14ac:dyDescent="0.25">
      <c r="A19" s="9" t="s">
        <v>25</v>
      </c>
      <c r="B19" s="10" t="s">
        <v>26</v>
      </c>
      <c r="C19" s="11">
        <v>557517.22</v>
      </c>
      <c r="D19" s="11">
        <v>172421.49</v>
      </c>
      <c r="E19" s="12">
        <v>167668.60999999999</v>
      </c>
      <c r="F19" s="11">
        <v>557517.22</v>
      </c>
      <c r="G19" s="16">
        <f>G20</f>
        <v>184500</v>
      </c>
    </row>
    <row r="20" spans="1:7" outlineLevel="1" x14ac:dyDescent="0.25">
      <c r="A20" s="4" t="s">
        <v>27</v>
      </c>
      <c r="B20" s="5" t="s">
        <v>28</v>
      </c>
      <c r="C20" s="6">
        <v>557517.22</v>
      </c>
      <c r="D20" s="6">
        <v>172421.49</v>
      </c>
      <c r="E20" s="8">
        <v>167668.60999999999</v>
      </c>
      <c r="F20" s="6">
        <v>557517.22</v>
      </c>
      <c r="G20" s="17">
        <v>184500</v>
      </c>
    </row>
    <row r="21" spans="1:7" s="13" customFormat="1" x14ac:dyDescent="0.25">
      <c r="A21" s="9" t="s">
        <v>29</v>
      </c>
      <c r="B21" s="10" t="s">
        <v>30</v>
      </c>
      <c r="C21" s="11">
        <v>1000</v>
      </c>
      <c r="D21" s="11">
        <v>0</v>
      </c>
      <c r="E21" s="12">
        <v>0</v>
      </c>
      <c r="F21" s="11">
        <v>1000</v>
      </c>
      <c r="G21" s="16">
        <f>G22</f>
        <v>1000</v>
      </c>
    </row>
    <row r="22" spans="1:7" outlineLevel="1" x14ac:dyDescent="0.25">
      <c r="A22" s="4" t="s">
        <v>31</v>
      </c>
      <c r="B22" s="5" t="s">
        <v>32</v>
      </c>
      <c r="C22" s="6">
        <v>1000</v>
      </c>
      <c r="D22" s="6">
        <v>0</v>
      </c>
      <c r="E22" s="8">
        <v>0</v>
      </c>
      <c r="F22" s="6">
        <v>1000</v>
      </c>
      <c r="G22" s="17">
        <v>1000</v>
      </c>
    </row>
    <row r="23" spans="1:7" s="13" customFormat="1" x14ac:dyDescent="0.25">
      <c r="A23" s="9" t="s">
        <v>33</v>
      </c>
      <c r="B23" s="10" t="s">
        <v>34</v>
      </c>
      <c r="C23" s="11">
        <v>320443</v>
      </c>
      <c r="D23" s="11">
        <v>142677</v>
      </c>
      <c r="E23" s="12">
        <v>142677</v>
      </c>
      <c r="F23" s="11">
        <v>320443</v>
      </c>
      <c r="G23" s="16">
        <f>G24</f>
        <v>322904</v>
      </c>
    </row>
    <row r="24" spans="1:7" outlineLevel="1" x14ac:dyDescent="0.25">
      <c r="A24" s="4" t="s">
        <v>35</v>
      </c>
      <c r="B24" s="5" t="s">
        <v>36</v>
      </c>
      <c r="C24" s="6">
        <v>320443</v>
      </c>
      <c r="D24" s="6">
        <v>142677</v>
      </c>
      <c r="E24" s="8">
        <v>142677</v>
      </c>
      <c r="F24" s="6">
        <v>320443</v>
      </c>
      <c r="G24" s="17">
        <v>322904</v>
      </c>
    </row>
    <row r="25" spans="1:7" s="13" customFormat="1" x14ac:dyDescent="0.25">
      <c r="A25" s="9" t="s">
        <v>37</v>
      </c>
      <c r="B25" s="10" t="s">
        <v>38</v>
      </c>
      <c r="C25" s="11">
        <v>57443.63</v>
      </c>
      <c r="D25" s="11">
        <v>47169.63</v>
      </c>
      <c r="E25" s="12">
        <v>47169.63</v>
      </c>
      <c r="F25" s="11">
        <v>57443.63</v>
      </c>
      <c r="G25" s="16">
        <f>G26</f>
        <v>30500</v>
      </c>
    </row>
    <row r="26" spans="1:7" outlineLevel="1" x14ac:dyDescent="0.25">
      <c r="A26" s="4" t="s">
        <v>39</v>
      </c>
      <c r="B26" s="5" t="s">
        <v>40</v>
      </c>
      <c r="C26" s="6">
        <v>57443.63</v>
      </c>
      <c r="D26" s="6">
        <v>47169.63</v>
      </c>
      <c r="E26" s="8">
        <v>47169.63</v>
      </c>
      <c r="F26" s="6">
        <v>57443.63</v>
      </c>
      <c r="G26" s="17">
        <v>30500</v>
      </c>
    </row>
    <row r="27" spans="1:7" s="13" customFormat="1" x14ac:dyDescent="0.25">
      <c r="A27" s="9" t="s">
        <v>41</v>
      </c>
      <c r="B27" s="10" t="s">
        <v>42</v>
      </c>
      <c r="C27" s="11">
        <v>500</v>
      </c>
      <c r="D27" s="11">
        <v>0</v>
      </c>
      <c r="E27" s="12">
        <v>0</v>
      </c>
      <c r="F27" s="11">
        <v>500</v>
      </c>
      <c r="G27" s="16">
        <f>G28</f>
        <v>500</v>
      </c>
    </row>
    <row r="28" spans="1:7" outlineLevel="1" x14ac:dyDescent="0.25">
      <c r="A28" s="4" t="s">
        <v>43</v>
      </c>
      <c r="B28" s="5" t="s">
        <v>44</v>
      </c>
      <c r="C28" s="6">
        <v>500</v>
      </c>
      <c r="D28" s="6">
        <v>0</v>
      </c>
      <c r="E28" s="8">
        <v>0</v>
      </c>
      <c r="F28" s="6">
        <v>500</v>
      </c>
      <c r="G28" s="17">
        <v>500</v>
      </c>
    </row>
    <row r="29" spans="1:7" s="13" customFormat="1" ht="12.75" customHeight="1" x14ac:dyDescent="0.25">
      <c r="A29" s="19" t="s">
        <v>45</v>
      </c>
      <c r="B29" s="19"/>
      <c r="C29" s="14">
        <v>2371423.81</v>
      </c>
      <c r="D29" s="14">
        <v>1447332.63</v>
      </c>
      <c r="E29" s="15">
        <v>1373563.99</v>
      </c>
      <c r="F29" s="14">
        <v>2371423.81</v>
      </c>
      <c r="G29" s="16">
        <f>G8+G12+G14+G16+G19+G21+G23+G25+G27</f>
        <v>1902850</v>
      </c>
    </row>
    <row r="30" spans="1:7" ht="12.75" customHeight="1" x14ac:dyDescent="0.25">
      <c r="A30" s="1"/>
      <c r="B30" s="1"/>
      <c r="C30" s="1"/>
      <c r="D30" s="1" t="s">
        <v>2</v>
      </c>
      <c r="E30" s="1"/>
    </row>
    <row r="31" spans="1:7" x14ac:dyDescent="0.25">
      <c r="A31" s="18"/>
      <c r="B31" s="18"/>
      <c r="C31" s="18"/>
      <c r="D31" s="18"/>
      <c r="E31" s="7"/>
    </row>
  </sheetData>
  <mergeCells count="12">
    <mergeCell ref="A31:D31"/>
    <mergeCell ref="A29:B29"/>
    <mergeCell ref="A1:C1"/>
    <mergeCell ref="A4:E4"/>
    <mergeCell ref="A6:A7"/>
    <mergeCell ref="B6:B7"/>
    <mergeCell ref="A2:G3"/>
    <mergeCell ref="F6:F7"/>
    <mergeCell ref="G6:G7"/>
    <mergeCell ref="E6:E7"/>
    <mergeCell ref="A5:G5"/>
    <mergeCell ref="C6:C7"/>
  </mergeCells>
  <pageMargins left="0.59055118110236227" right="0.59055118110236227" top="0.59055118110236227" bottom="0.59055118110236227" header="0.39370078740157483" footer="0.39370078740157483"/>
  <pageSetup paperSize="9" scale="8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0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1.02.2015 14:48:28)&lt;/VariantName&gt;&#10;  &lt;VariantLink&gt;57907937&lt;/VariantLink&gt;&#10;  &lt;ReportCode&gt;A72B36C2571646BEBE558B0B2F314E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1DB91A-1005-4104-8E06-98A905B51C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02373010000</vt:lpstr>
      <vt:lpstr>'02373010000'!Заголовки_для_печати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2022-11-03T05:11:16Z</cp:lastPrinted>
  <dcterms:created xsi:type="dcterms:W3CDTF">2022-11-02T12:46:12Z</dcterms:created>
  <dcterms:modified xsi:type="dcterms:W3CDTF">2022-01-02T12:39:15Z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11.02.2015 14_48_28).xlsx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